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<sst xmlns="http://schemas.openxmlformats.org/spreadsheetml/2006/main" count="303" uniqueCount="100">
  <si>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</si>
  <si>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</si>
  <si>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</si>
  <si>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</si>
  <si>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</si>
  <si>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</si>
  <si>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</si>
  <si>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</si>
  <si>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</si>
  <si>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</si>
  <si>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</si>
  <si>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</si>
  <si>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</si>
  <si>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</si>
  <si>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</si>
  <si>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</si>
  <si>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</si>
  <si>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</si>
  <si>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</si>
  <si>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</si>
  <si>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</si>
  <si>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</si>
  <si>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</si>
  <si>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</si>
  <si>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</si>
  <si>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</si>
  <si>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</si>
  <si>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</si>
  <si>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</si>
  <si>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</si>
  <si>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</si>
  <si>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</si>
  <si>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</si>
  <si>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</si>
  <si>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</si>
  <si>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</si>
  <si>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</si>
  <si>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</si>
  <si>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</si>
  <si>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</si>
  <si>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</si>
  <si>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</si>
  <si>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</si>
  <si>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</si>
  <si>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</si>
  <si>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</si>
  <si>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</si>
  <si>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</si>
  <si>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</si>
  <si>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</si>
  <si>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</si>
  <si>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</si>
  <si>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</si>
  <si>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</si>
  <si>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</si>
  <si>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</si>
  <si>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</si>
  <si>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</si>
  <si>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</si>
  <si>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</si>
  <si>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</si>
  <si>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</si>
  <si>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</si>
  <si>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</si>
  <si>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</si>
  <si>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</si>
  <si>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</si>
  <si>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</si>
  <si>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</si>
  <si>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</si>
  <si>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</si>
  <si>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</si>
  <si>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</si>
  <si>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</si>
  <si>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</si>
  <si>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</si>
  <si>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</si>
  <si>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</si>
  <si>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</si>
  <si>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</si>
  <si>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</si>
  <si>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</si>
  <si>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</si>
  <si>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</si>
  <si>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</si>
  <si>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</si>
  <si>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</si>
  <si>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</si>
  <si>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</si>
  <si>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</si>
  <si>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</si>
  <si>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</si>
  <si>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</si>
  <si>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</si>
  <si>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</si>
  <si>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</si>
  <si>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</si>
  <si>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СОШ № 11</t>
  </si>
  <si>
    <t>Директор</t>
  </si>
  <si>
    <t>Пигарева В.Н.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</si>
</sst>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97</v>
      </c>
      <c r="D1" s="53"/>
      <c r="E1" s="53"/>
      <c r="F1" s="3" t="s">
        <v>1</v>
      </c>
      <c r="G1" s="1" t="s">
        <v>2</v>
      </c>
      <c r="H1" s="54" t="s">
        <v>98</v>
      </c>
      <c r="I1" s="54"/>
      <c r="J1" s="54"/>
      <c r="K1" s="54"/>
    </row>
    <row r="2" spans="1:12" ht="18">
      <c r="A2" s="4" t="s">
        <v>3</v>
      </c>
      <c r="C2" s="1"/>
      <c r="G2" s="1" t="s">
        <v>4</v>
      </c>
      <c r="H2" s="54" t="s">
        <v>99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</v>
      </c>
      <c r="H13" s="31">
        <f t="shared" si="0"/>
        <v>37.340000000000003</v>
      </c>
      <c r="I13" s="31">
        <f t="shared" si="0"/>
        <v>122.69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</v>
      </c>
      <c r="H24" s="38">
        <f t="shared" si="4"/>
        <v>37.340000000000003</v>
      </c>
      <c r="I24" s="38">
        <f t="shared" si="4"/>
        <v>122.69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</v>
      </c>
      <c r="H32" s="31">
        <f t="shared" ref="H32" si="7">SUM(H25:H31)</f>
        <v>18.888000000000002</v>
      </c>
      <c r="I32" s="31">
        <f t="shared" ref="I32" si="8">SUM(I25:I31)</f>
        <v>108.95</v>
      </c>
      <c r="J32" s="31">
        <f t="shared" ref="J32:L32" si="9">SUM(J25:J31)</f>
        <v>673.14</v>
      </c>
      <c r="K32" s="48"/>
      <c r="L32" s="31">
        <f t="shared" si="9"/>
        <v>73.489999999999995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</v>
      </c>
      <c r="H43" s="38">
        <f t="shared" ref="H43" si="15">H32+H42</f>
        <v>18.888000000000002</v>
      </c>
      <c r="I43" s="38">
        <f t="shared" ref="I43" si="16">I32+I42</f>
        <v>108.95</v>
      </c>
      <c r="J43" s="38">
        <f t="shared" ref="J43:L43" si="17">J32+J42</f>
        <v>673.14</v>
      </c>
      <c r="K43" s="38"/>
      <c r="L43" s="38">
        <f t="shared" si="17"/>
        <v>73.489999999999995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33.375999999999998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33.375999999999998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</v>
      </c>
      <c r="H89" s="31">
        <f t="shared" ref="H89" si="40">SUM(H82:H88)</f>
        <v>22.707999999999998</v>
      </c>
      <c r="I89" s="31">
        <f t="shared" ref="I89" si="41">SUM(I82:I88)</f>
        <v>96.02</v>
      </c>
      <c r="J89" s="31">
        <f t="shared" ref="J89:L89" si="42">SUM(J82:J88)</f>
        <v>682.62</v>
      </c>
      <c r="K89" s="48"/>
      <c r="L89" s="31">
        <f t="shared" si="42"/>
        <v>73.489999999999995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</v>
      </c>
      <c r="H100" s="38">
        <f t="shared" ref="H100" si="48">H89+H99</f>
        <v>22.707999999999998</v>
      </c>
      <c r="I100" s="38">
        <f t="shared" ref="I100" si="49">I89+I99</f>
        <v>96.02</v>
      </c>
      <c r="J100" s="38">
        <f t="shared" ref="J100:L100" si="50">J89+J99</f>
        <v>682.62</v>
      </c>
      <c r="K100" s="38"/>
      <c r="L100" s="38">
        <f t="shared" si="50"/>
        <v>73.489999999999995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24.43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73.489999999999995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24.43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73.489999999999995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832.07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832.07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25.2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73.489999999999995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25.2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73.489999999999995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29.53</v>
      </c>
      <c r="H184" s="31">
        <f t="shared" si="83"/>
        <v>26.27</v>
      </c>
      <c r="I184" s="31">
        <f t="shared" si="83"/>
        <v>99.1</v>
      </c>
      <c r="J184" s="31">
        <f t="shared" si="83"/>
        <v>761.24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29.53</v>
      </c>
      <c r="H195" s="38">
        <f t="shared" ref="H195" si="88">H184+H194</f>
        <v>26.27</v>
      </c>
      <c r="I195" s="38">
        <f t="shared" ref="I195" si="89">I184+I194</f>
        <v>99.1</v>
      </c>
      <c r="J195" s="38">
        <f t="shared" ref="J195:L195" si="90">J184+J194</f>
        <v>761.24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29.6294</v>
      </c>
      <c r="H196" s="51">
        <f t="shared" si="91"/>
        <v>28.819199999999999</v>
      </c>
      <c r="I196" s="51">
        <f t="shared" si="91"/>
        <v>96.49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73.489999999999995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2022-05-16T14:23:00Z</dcterms:created>
  <dcterms:modified xsi:type="dcterms:W3CDTF">2023-10-23T17:31:31Z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